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Blad1" sheetId="1" r:id="rId1"/>
  </sheets>
  <calcPr calcId="145621" iterateDelta="1E-4"/>
</workbook>
</file>

<file path=xl/calcChain.xml><?xml version="1.0" encoding="utf-8"?>
<calcChain xmlns="http://schemas.openxmlformats.org/spreadsheetml/2006/main">
  <c r="F6" i="1" l="1"/>
  <c r="F7" i="1"/>
  <c r="F8" i="1"/>
  <c r="F9" i="1"/>
  <c r="H9" i="1"/>
  <c r="F10" i="1"/>
  <c r="F11" i="1"/>
  <c r="H11" i="1"/>
  <c r="F12" i="1"/>
  <c r="F13" i="1"/>
  <c r="F14" i="1"/>
  <c r="F15" i="1"/>
  <c r="F16" i="1"/>
  <c r="F5" i="1"/>
  <c r="H5" i="1"/>
  <c r="H15" i="1"/>
  <c r="H13" i="1"/>
  <c r="H10" i="1"/>
  <c r="G12" i="1"/>
  <c r="G14" i="1"/>
  <c r="H16" i="1"/>
  <c r="G6" i="1"/>
  <c r="H7" i="1"/>
  <c r="H6" i="1"/>
  <c r="G8" i="1"/>
  <c r="H8" i="1"/>
  <c r="G10" i="1"/>
  <c r="H14" i="1"/>
  <c r="G11" i="1"/>
  <c r="G5" i="1"/>
  <c r="G13" i="1"/>
  <c r="G7" i="1"/>
  <c r="G16" i="1"/>
  <c r="H12" i="1"/>
  <c r="G9" i="1"/>
  <c r="G15" i="1"/>
</calcChain>
</file>

<file path=xl/sharedStrings.xml><?xml version="1.0" encoding="utf-8"?>
<sst xmlns="http://schemas.openxmlformats.org/spreadsheetml/2006/main" count="17" uniqueCount="16">
  <si>
    <t>LV%</t>
  </si>
  <si>
    <t>pm10</t>
  </si>
  <si>
    <t>pm2,5</t>
  </si>
  <si>
    <t xml:space="preserve"> </t>
  </si>
  <si>
    <t>voorbeeld</t>
  </si>
  <si>
    <t>Correctie</t>
  </si>
  <si>
    <t>NB. Het is nog onduidelijk of de correctie onder</t>
  </si>
  <si>
    <t>vochtigheden van circa 50% nog opgaat!</t>
  </si>
  <si>
    <t>NB. Gecorrigeerd = Ongecorrigeerd / Correctie</t>
  </si>
  <si>
    <t>pm10 sds011</t>
  </si>
  <si>
    <t>pm2,5 sds011</t>
  </si>
  <si>
    <t>Amersfoort</t>
  </si>
  <si>
    <t>parameter 1</t>
  </si>
  <si>
    <t>parameter 2</t>
  </si>
  <si>
    <t>https://www.samenmetenaanluchtkwaliteit.nl/sites/default/files/2018-07/Status_SDS011_12juli18.pdf</t>
  </si>
  <si>
    <t>rekenvoorbeeld bij Notitie Ervaringen met de SDS011 sensor, 12 juli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</si>
</sst>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"/>
  </numFmts>
  <fonts count="12" x14ac:knownFonts="1"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1"/>
      <name val="Cambria"/>
      <family val="1"/>
      <charset val="1"/>
    </font>
    <font>
      <sz val="11"/>
      <name val="Cambria"/>
      <family val="1"/>
      <charset val="1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theme="0" tint="-0.34998626667073579"/>
      <name val="Arial"/>
      <family val="2"/>
      <charset val="1"/>
    </font>
    <font>
      <b/>
      <sz val="10"/>
      <color rgb="FF0070C0"/>
      <name val="Arial"/>
      <family val="2"/>
      <charset val="1"/>
    </font>
    <font>
      <b/>
      <sz val="11"/>
      <color rgb="FF0070C0"/>
      <name val="Cambria"/>
      <family val="1"/>
      <charset val="1"/>
    </font>
    <font>
      <sz val="10"/>
      <color rgb="FF0070C0"/>
      <name val="Arial"/>
      <family val="2"/>
      <charset val="1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/>
    <xf numFmtId="0" fontId="4" fillId="0" borderId="0" xfId="1" applyFont="1" applyAlignment="1"/>
    <xf numFmtId="0" fontId="6" fillId="0" borderId="0" xfId="1" applyFont="1"/>
    <xf numFmtId="2" fontId="7" fillId="0" borderId="0" xfId="1" applyNumberFormat="1" applyFont="1"/>
    <xf numFmtId="169" fontId="7" fillId="0" borderId="0" xfId="1" applyNumberFormat="1" applyFont="1"/>
    <xf numFmtId="0" fontId="8" fillId="0" borderId="0" xfId="1" applyFont="1"/>
    <xf numFmtId="0" fontId="9" fillId="0" borderId="0" xfId="1" applyFont="1" applyAlignment="1"/>
    <xf numFmtId="2" fontId="10" fillId="0" borderId="0" xfId="1" applyNumberFormat="1" applyFont="1"/>
    <xf numFmtId="169" fontId="10" fillId="0" borderId="0" xfId="1" applyNumberFormat="1" applyFont="1"/>
    <xf numFmtId="0" fontId="2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>
      <alignment horizontal="left"/>
    </xf>
    <xf numFmtId="0" fontId="11" fillId="0" borderId="0" xfId="2"/>
    <xf numFmtId="0" fontId="5" fillId="2" borderId="0" xfId="1" applyFont="1" applyFill="1"/>
    <xf numFmtId="0" fontId="4" fillId="2" borderId="0" xfId="1" applyFont="1" applyFill="1" applyAlignment="1">
      <alignment horizontal="left"/>
    </xf>
  </cellXfs>
  <cellStyles count="3">
    <cellStyle name="Excel Built-in Normal" xfId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menmetenaanluchtkwaliteit.nl/sites/default/files/2018-07/Status_SDS011_12juli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7" workbookViewId="0">
      <selection activeCell="B13" sqref="B13"/>
    </sheetView>
  </sheetViews>
  <sheetFormatPr defaultColWidth="14.42578125" defaultRowHeight="15.75" customHeight="1" x14ac:dyDescent="0.2"/>
  <cols>
    <col min="1" max="1" width="16.5703125" style="1" customWidth="1"/>
    <col min="2" max="2" width="16.5703125" style="14" customWidth="1"/>
    <col min="3" max="3" width="7.140625" style="1" customWidth="1"/>
    <col min="4" max="16384" width="14.42578125" style="1"/>
  </cols>
  <sheetData>
    <row r="1" spans="1:8" ht="15.75" customHeight="1" x14ac:dyDescent="0.2">
      <c r="A1" s="15" t="s">
        <v>14</v>
      </c>
    </row>
    <row r="2" spans="1:8" ht="15.75" customHeight="1" x14ac:dyDescent="0.2">
      <c r="A2" s="1" t="s">
        <v>15</v>
      </c>
    </row>
    <row r="4" spans="1:8" s="2" customFormat="1" ht="14.25" x14ac:dyDescent="0.2">
      <c r="B4" s="12"/>
      <c r="C4" s="3" t="s">
        <v>0</v>
      </c>
      <c r="D4" s="3" t="s">
        <v>9</v>
      </c>
      <c r="E4" s="3" t="s">
        <v>10</v>
      </c>
      <c r="F4" s="8" t="s">
        <v>5</v>
      </c>
      <c r="G4" s="9" t="s">
        <v>1</v>
      </c>
      <c r="H4" s="9" t="s">
        <v>2</v>
      </c>
    </row>
    <row r="5" spans="1:8" ht="14.25" x14ac:dyDescent="0.2">
      <c r="A5" s="4" t="s">
        <v>4</v>
      </c>
      <c r="B5" s="13"/>
      <c r="C5" s="4">
        <v>99</v>
      </c>
      <c r="D5" s="4">
        <v>35</v>
      </c>
      <c r="E5" s="4">
        <v>20</v>
      </c>
      <c r="F5" s="10">
        <f>$B$7*POWER(100-C5, -$B$8)</f>
        <v>3.4</v>
      </c>
      <c r="G5" s="11">
        <f t="shared" ref="G5:G16" si="0">D5/F5</f>
        <v>10.294117647058824</v>
      </c>
      <c r="H5" s="11">
        <f t="shared" ref="H5:H16" si="1">E5/F5</f>
        <v>5.882352941176471</v>
      </c>
    </row>
    <row r="6" spans="1:8" ht="14.25" x14ac:dyDescent="0.2">
      <c r="A6" s="16" t="s">
        <v>11</v>
      </c>
      <c r="C6" s="4">
        <v>95</v>
      </c>
      <c r="D6" s="4">
        <v>35</v>
      </c>
      <c r="E6" s="4">
        <v>20</v>
      </c>
      <c r="F6" s="10">
        <f t="shared" ref="F6:F16" si="2">$B$7*POWER(100-C6, -$B$8)</f>
        <v>1.7860389069945615</v>
      </c>
      <c r="G6" s="11">
        <f t="shared" si="0"/>
        <v>19.596437604428164</v>
      </c>
      <c r="H6" s="11">
        <f t="shared" si="1"/>
        <v>11.197964345387522</v>
      </c>
    </row>
    <row r="7" spans="1:8" ht="14.25" x14ac:dyDescent="0.2">
      <c r="A7" s="4" t="s">
        <v>12</v>
      </c>
      <c r="B7" s="17">
        <v>3.4</v>
      </c>
      <c r="C7" s="4">
        <v>90</v>
      </c>
      <c r="D7" s="4">
        <v>35</v>
      </c>
      <c r="E7" s="4">
        <v>20</v>
      </c>
      <c r="F7" s="10">
        <f t="shared" si="2"/>
        <v>1.3535643798818904</v>
      </c>
      <c r="G7" s="11">
        <f t="shared" si="0"/>
        <v>25.857654442010389</v>
      </c>
      <c r="H7" s="11">
        <f t="shared" si="1"/>
        <v>14.77580253829165</v>
      </c>
    </row>
    <row r="8" spans="1:8" ht="14.25" x14ac:dyDescent="0.2">
      <c r="A8" s="4" t="s">
        <v>13</v>
      </c>
      <c r="B8" s="17">
        <v>0.4</v>
      </c>
      <c r="C8" s="4">
        <v>85</v>
      </c>
      <c r="D8" s="4">
        <v>35</v>
      </c>
      <c r="E8" s="4">
        <v>20</v>
      </c>
      <c r="F8" s="10">
        <f t="shared" si="2"/>
        <v>1.1509127821838125</v>
      </c>
      <c r="G8" s="11">
        <f t="shared" si="0"/>
        <v>30.410644960940353</v>
      </c>
      <c r="H8" s="11">
        <f t="shared" si="1"/>
        <v>17.377511406251628</v>
      </c>
    </row>
    <row r="9" spans="1:8" ht="14.25" x14ac:dyDescent="0.2">
      <c r="A9" s="4"/>
      <c r="B9" s="13"/>
      <c r="C9" s="4">
        <v>80</v>
      </c>
      <c r="D9" s="4">
        <v>35</v>
      </c>
      <c r="E9" s="4">
        <v>20</v>
      </c>
      <c r="F9" s="10">
        <f t="shared" si="2"/>
        <v>1.0258099772126776</v>
      </c>
      <c r="G9" s="11">
        <f t="shared" si="0"/>
        <v>34.119379590264572</v>
      </c>
      <c r="H9" s="11">
        <f t="shared" si="1"/>
        <v>19.496788337294042</v>
      </c>
    </row>
    <row r="10" spans="1:8" ht="14.25" x14ac:dyDescent="0.2">
      <c r="A10" s="4" t="s">
        <v>3</v>
      </c>
      <c r="B10" s="13"/>
      <c r="C10" s="4">
        <v>70</v>
      </c>
      <c r="D10" s="4">
        <v>35</v>
      </c>
      <c r="E10" s="4">
        <v>20</v>
      </c>
      <c r="F10" s="10">
        <f t="shared" si="2"/>
        <v>0.87222878528228898</v>
      </c>
      <c r="G10" s="11">
        <f t="shared" si="0"/>
        <v>40.127086597666647</v>
      </c>
      <c r="H10" s="11">
        <f t="shared" si="1"/>
        <v>22.929763770095228</v>
      </c>
    </row>
    <row r="11" spans="1:8" ht="14.25" x14ac:dyDescent="0.2">
      <c r="C11" s="4">
        <v>60</v>
      </c>
      <c r="D11" s="4">
        <v>35</v>
      </c>
      <c r="E11" s="4">
        <v>20</v>
      </c>
      <c r="F11" s="10">
        <f t="shared" si="2"/>
        <v>0.77741858827645471</v>
      </c>
      <c r="G11" s="11">
        <f t="shared" si="0"/>
        <v>45.020791280017335</v>
      </c>
      <c r="H11" s="11">
        <f t="shared" si="1"/>
        <v>25.726166445724193</v>
      </c>
    </row>
    <row r="12" spans="1:8" ht="14.25" x14ac:dyDescent="0.2">
      <c r="A12" s="4" t="s">
        <v>3</v>
      </c>
      <c r="B12" s="13"/>
      <c r="C12" s="4">
        <v>50</v>
      </c>
      <c r="D12" s="4">
        <v>35</v>
      </c>
      <c r="E12" s="4">
        <v>20</v>
      </c>
      <c r="F12" s="7">
        <f t="shared" si="2"/>
        <v>0.71103489576206569</v>
      </c>
      <c r="G12" s="7">
        <f t="shared" si="0"/>
        <v>49.224025724487205</v>
      </c>
      <c r="H12" s="7">
        <f t="shared" si="1"/>
        <v>28.128014699706974</v>
      </c>
    </row>
    <row r="13" spans="1:8" ht="14.25" x14ac:dyDescent="0.2">
      <c r="C13" s="4">
        <v>45</v>
      </c>
      <c r="D13" s="4">
        <v>35</v>
      </c>
      <c r="E13" s="4">
        <v>20</v>
      </c>
      <c r="F13" s="7">
        <f t="shared" si="2"/>
        <v>0.68443757082237</v>
      </c>
      <c r="G13" s="7">
        <f t="shared" si="0"/>
        <v>51.136877185082881</v>
      </c>
      <c r="H13" s="7">
        <f t="shared" si="1"/>
        <v>29.221072677190218</v>
      </c>
    </row>
    <row r="14" spans="1:8" ht="14.25" x14ac:dyDescent="0.2">
      <c r="C14" s="4">
        <v>40</v>
      </c>
      <c r="D14" s="4">
        <v>35</v>
      </c>
      <c r="E14" s="4">
        <v>20</v>
      </c>
      <c r="F14" s="7">
        <f t="shared" si="2"/>
        <v>0.66102580981980297</v>
      </c>
      <c r="G14" s="7">
        <f t="shared" si="0"/>
        <v>52.94800820189014</v>
      </c>
      <c r="H14" s="7">
        <f t="shared" si="1"/>
        <v>30.256004686794366</v>
      </c>
    </row>
    <row r="15" spans="1:8" ht="14.25" x14ac:dyDescent="0.2">
      <c r="C15" s="4">
        <v>30</v>
      </c>
      <c r="D15" s="4">
        <v>35</v>
      </c>
      <c r="E15" s="4">
        <v>20</v>
      </c>
      <c r="F15" s="7">
        <f t="shared" si="2"/>
        <v>0.62149795081454962</v>
      </c>
      <c r="G15" s="7">
        <f t="shared" si="0"/>
        <v>56.315551731310116</v>
      </c>
      <c r="H15" s="7">
        <f t="shared" si="1"/>
        <v>32.180315275034353</v>
      </c>
    </row>
    <row r="16" spans="1:8" ht="14.25" x14ac:dyDescent="0.2">
      <c r="C16" s="4">
        <v>20</v>
      </c>
      <c r="D16" s="4">
        <v>35</v>
      </c>
      <c r="E16" s="4">
        <v>20</v>
      </c>
      <c r="F16" s="7">
        <f t="shared" si="2"/>
        <v>0.58917311668187444</v>
      </c>
      <c r="G16" s="7">
        <f t="shared" si="0"/>
        <v>59.405290243238206</v>
      </c>
      <c r="H16" s="7">
        <f t="shared" si="1"/>
        <v>33.94588013899326</v>
      </c>
    </row>
    <row r="17" spans="1:8" ht="14.25" x14ac:dyDescent="0.2">
      <c r="C17" s="4"/>
      <c r="D17" s="4"/>
      <c r="E17" s="4"/>
      <c r="F17" s="6"/>
      <c r="G17" s="7"/>
      <c r="H17" s="7"/>
    </row>
    <row r="19" spans="1:8" ht="14.25" x14ac:dyDescent="0.2">
      <c r="A19" s="4"/>
      <c r="B19" s="13"/>
      <c r="C19" s="4"/>
      <c r="D19" s="4"/>
      <c r="E19" s="4"/>
      <c r="G19" s="5" t="s">
        <v>8</v>
      </c>
    </row>
    <row r="21" spans="1:8" ht="15.75" customHeight="1" x14ac:dyDescent="0.2">
      <c r="F21" s="5" t="s">
        <v>6</v>
      </c>
    </row>
    <row r="22" spans="1:8" ht="15.75" customHeight="1" x14ac:dyDescent="0.2">
      <c r="F22" s="5" t="s">
        <v>7</v>
      </c>
    </row>
  </sheetData>
  <sheetProtection selectLockedCells="1" selectUnlockedCells="1"/>
  <hyperlinks>
    <hyperlink ref="A1" r:id="rId1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Joost Wesseling</dc:creator>
  <cp:lastModifiedBy>Marita Voogt</cp:lastModifiedBy>
  <dcterms:created xsi:type="dcterms:W3CDTF">2018-11-13T14:46:42Z</dcterms:created>
  <dcterms:modified xsi:type="dcterms:W3CDTF">2018-11-14T08:27:31Z</dcterms:modified>
</cp:coreProperties>
</file>